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5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esienersight-my.sharepoint.com/personal/mark_darcy_3esi-enersight_com/Documents/Jira/"/>
    </mc:Choice>
  </mc:AlternateContent>
  <xr:revisionPtr revIDLastSave="25" documentId="E4B129FD9D360EB9265CE02C4999945B1FA83642" xr6:coauthVersionLast="43" xr6:coauthVersionMax="43" xr10:uidLastSave="{15ACC5AB-D4DA-4E9D-A267-0DA9DF57FA05}"/>
  <bookViews>
    <workbookView xWindow="0" yWindow="0" windowWidth="28800" windowHeight="12340" xr2:uid="{C694A0BE-91B5-4CEC-876F-EA1C63569E2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Z13" i="1"/>
  <c r="Y13" i="1"/>
  <c r="X13" i="1"/>
  <c r="W13" i="1"/>
  <c r="V13" i="1"/>
  <c r="U13" i="1"/>
  <c r="T13" i="1"/>
  <c r="AA12" i="1"/>
  <c r="Z12" i="1"/>
  <c r="Y12" i="1"/>
  <c r="X12" i="1"/>
  <c r="W12" i="1"/>
  <c r="V12" i="1"/>
  <c r="U12" i="1"/>
  <c r="T12" i="1"/>
  <c r="S12" i="1"/>
  <c r="AA11" i="1"/>
  <c r="Z11" i="1"/>
  <c r="Y11" i="1"/>
  <c r="X11" i="1"/>
  <c r="W11" i="1"/>
  <c r="V11" i="1"/>
  <c r="U11" i="1"/>
  <c r="T11" i="1"/>
  <c r="S11" i="1"/>
  <c r="R11" i="1"/>
  <c r="AA10" i="1"/>
  <c r="Z10" i="1"/>
  <c r="Y10" i="1"/>
  <c r="X10" i="1"/>
  <c r="W10" i="1"/>
  <c r="V10" i="1"/>
  <c r="U10" i="1"/>
  <c r="T10" i="1"/>
  <c r="S10" i="1"/>
  <c r="R10" i="1"/>
  <c r="Q10" i="1"/>
  <c r="AA9" i="1"/>
  <c r="Z9" i="1"/>
  <c r="Y9" i="1"/>
  <c r="X9" i="1"/>
  <c r="W9" i="1"/>
  <c r="V9" i="1"/>
  <c r="U9" i="1"/>
  <c r="T9" i="1"/>
  <c r="S9" i="1"/>
  <c r="R9" i="1"/>
  <c r="Q9" i="1"/>
  <c r="P9" i="1"/>
  <c r="AA8" i="1"/>
  <c r="Z8" i="1"/>
  <c r="Y8" i="1"/>
  <c r="X8" i="1"/>
  <c r="W8" i="1"/>
  <c r="V8" i="1"/>
  <c r="U8" i="1"/>
  <c r="T8" i="1"/>
  <c r="S8" i="1"/>
  <c r="R8" i="1"/>
  <c r="Q8" i="1"/>
  <c r="P8" i="1"/>
  <c r="O8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</calcChain>
</file>

<file path=xl/sharedStrings.xml><?xml version="1.0" encoding="utf-8"?>
<sst xmlns="http://schemas.openxmlformats.org/spreadsheetml/2006/main" count="115" uniqueCount="4">
  <si>
    <t>MACRS7</t>
  </si>
  <si>
    <t>Tangible Expense</t>
  </si>
  <si>
    <t>Expense / Depreciation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</si>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</sst>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48D14-7E67-4A9E-B46A-178ABF58F7E5}">
  <dimension ref="A2:AA26"/>
  <sheetViews>
    <sheetView tabSelected="1" topLeftCell="F1" workbookViewId="0" xr3:uid="{C99E3EFD-CE55-5144-A77A-3A8BA704DD07}">
      <selection activeCell="I4" sqref="I4:I13"/>
    </sheetView>
  </sheetViews>
  <sheetFormatPr defaultRowHeight="15"/>
  <cols>
    <col min="9" max="9" width="22" customWidth="1"/>
  </cols>
  <sheetData>
    <row r="2" spans="1:27">
      <c r="E2" t="s">
        <v>0</v>
      </c>
      <c r="F2" t="s">
        <v>1</v>
      </c>
      <c r="I2" t="s">
        <v>2</v>
      </c>
      <c r="J2">
        <v>2017</v>
      </c>
      <c r="K2">
        <v>2018</v>
      </c>
      <c r="L2">
        <v>2019</v>
      </c>
      <c r="M2">
        <v>2020</v>
      </c>
      <c r="N2">
        <v>2021</v>
      </c>
      <c r="O2">
        <v>2022</v>
      </c>
      <c r="P2">
        <v>2023</v>
      </c>
      <c r="Q2">
        <v>2024</v>
      </c>
      <c r="R2">
        <v>2025</v>
      </c>
      <c r="S2">
        <v>2026</v>
      </c>
      <c r="T2">
        <v>2027</v>
      </c>
      <c r="U2">
        <v>2028</v>
      </c>
      <c r="V2">
        <v>2029</v>
      </c>
      <c r="W2">
        <v>2030</v>
      </c>
      <c r="X2">
        <v>2031</v>
      </c>
      <c r="Y2">
        <v>2032</v>
      </c>
      <c r="Z2">
        <v>2033</v>
      </c>
      <c r="AA2">
        <v>2034</v>
      </c>
    </row>
    <row r="3" spans="1:27">
      <c r="D3">
        <v>2017</v>
      </c>
      <c r="E3" s="1">
        <v>1</v>
      </c>
      <c r="F3" s="1">
        <v>0</v>
      </c>
      <c r="H3">
        <v>2017</v>
      </c>
      <c r="I3">
        <v>1000</v>
      </c>
      <c r="J3">
        <f t="shared" ref="J3:AA3" si="0">IFERROR($I3*(INDEX($F$3:$F$13,MATCH($H3,$D$3:$D$13,0))*(J16=1)+INDEX($E$3:$E$13,MATCH($H3,$D$3:$D$13,0))*INDEX($B$6:$B$13,MATCH(J16,$A$6:$A$13,0))),0)</f>
        <v>142.9</v>
      </c>
      <c r="K3">
        <f t="shared" si="0"/>
        <v>244.9</v>
      </c>
      <c r="L3">
        <f t="shared" si="0"/>
        <v>174.9</v>
      </c>
      <c r="M3">
        <f t="shared" si="0"/>
        <v>124.89999999999999</v>
      </c>
      <c r="N3">
        <f t="shared" si="0"/>
        <v>89.300000000000011</v>
      </c>
      <c r="O3">
        <f t="shared" si="0"/>
        <v>89.2</v>
      </c>
      <c r="P3">
        <f t="shared" si="0"/>
        <v>89.300000000000011</v>
      </c>
      <c r="Q3">
        <f t="shared" si="0"/>
        <v>44.6</v>
      </c>
      <c r="R3">
        <f t="shared" si="0"/>
        <v>0</v>
      </c>
      <c r="S3">
        <f t="shared" si="0"/>
        <v>0</v>
      </c>
      <c r="T3">
        <f t="shared" si="0"/>
        <v>0</v>
      </c>
      <c r="U3">
        <f t="shared" si="0"/>
        <v>0</v>
      </c>
      <c r="V3">
        <f t="shared" si="0"/>
        <v>0</v>
      </c>
      <c r="W3">
        <f t="shared" si="0"/>
        <v>0</v>
      </c>
      <c r="X3">
        <f t="shared" si="0"/>
        <v>0</v>
      </c>
      <c r="Y3">
        <f t="shared" si="0"/>
        <v>0</v>
      </c>
      <c r="Z3">
        <f t="shared" si="0"/>
        <v>0</v>
      </c>
      <c r="AA3">
        <f t="shared" si="0"/>
        <v>0</v>
      </c>
    </row>
    <row r="4" spans="1:27">
      <c r="D4">
        <v>2018</v>
      </c>
      <c r="E4" s="1">
        <v>0</v>
      </c>
      <c r="F4" s="1">
        <v>1</v>
      </c>
      <c r="H4">
        <v>2018</v>
      </c>
      <c r="I4">
        <v>1000</v>
      </c>
      <c r="J4" t="s">
        <v>3</v>
      </c>
      <c r="K4">
        <f t="shared" ref="K4:AA4" si="1">IFERROR($I4*(INDEX($F$3:$F$13,MATCH($H4,$D$3:$D$13,0))*(K17=1)+INDEX($E$3:$E$13,MATCH($H4,$D$3:$D$13,0))*INDEX($B$6:$B$13,MATCH(K17,$A$6:$A$13,0))),0)</f>
        <v>1000</v>
      </c>
      <c r="L4">
        <f t="shared" si="1"/>
        <v>0</v>
      </c>
      <c r="M4">
        <f t="shared" si="1"/>
        <v>0</v>
      </c>
      <c r="N4">
        <f t="shared" si="1"/>
        <v>0</v>
      </c>
      <c r="O4">
        <f t="shared" si="1"/>
        <v>0</v>
      </c>
      <c r="P4">
        <f t="shared" si="1"/>
        <v>0</v>
      </c>
      <c r="Q4">
        <f t="shared" si="1"/>
        <v>0</v>
      </c>
      <c r="R4">
        <f t="shared" si="1"/>
        <v>0</v>
      </c>
      <c r="S4">
        <f t="shared" si="1"/>
        <v>0</v>
      </c>
      <c r="T4">
        <f t="shared" si="1"/>
        <v>0</v>
      </c>
      <c r="U4">
        <f t="shared" si="1"/>
        <v>0</v>
      </c>
      <c r="V4">
        <f t="shared" si="1"/>
        <v>0</v>
      </c>
      <c r="W4">
        <f t="shared" si="1"/>
        <v>0</v>
      </c>
      <c r="X4">
        <f t="shared" si="1"/>
        <v>0</v>
      </c>
      <c r="Y4">
        <f t="shared" si="1"/>
        <v>0</v>
      </c>
      <c r="Z4">
        <f t="shared" si="1"/>
        <v>0</v>
      </c>
      <c r="AA4">
        <f t="shared" si="1"/>
        <v>0</v>
      </c>
    </row>
    <row r="5" spans="1:27">
      <c r="B5" t="s">
        <v>0</v>
      </c>
      <c r="D5">
        <v>2019</v>
      </c>
      <c r="E5" s="1">
        <v>0</v>
      </c>
      <c r="F5" s="1">
        <v>1</v>
      </c>
      <c r="H5">
        <v>2019</v>
      </c>
      <c r="I5">
        <v>1000</v>
      </c>
      <c r="J5" t="s">
        <v>3</v>
      </c>
      <c r="K5" t="s">
        <v>3</v>
      </c>
      <c r="L5">
        <f t="shared" ref="L5:AA5" si="2">IFERROR($I5*(INDEX($F$3:$F$13,MATCH($H5,$D$3:$D$13,0))*(L18=1)+INDEX($E$3:$E$13,MATCH($H5,$D$3:$D$13,0))*INDEX($B$6:$B$13,MATCH(L18,$A$6:$A$13,0))),0)</f>
        <v>1000</v>
      </c>
      <c r="M5">
        <f t="shared" si="2"/>
        <v>0</v>
      </c>
      <c r="N5">
        <f t="shared" si="2"/>
        <v>0</v>
      </c>
      <c r="O5">
        <f t="shared" si="2"/>
        <v>0</v>
      </c>
      <c r="P5">
        <f t="shared" si="2"/>
        <v>0</v>
      </c>
      <c r="Q5">
        <f t="shared" si="2"/>
        <v>0</v>
      </c>
      <c r="R5">
        <f t="shared" si="2"/>
        <v>0</v>
      </c>
      <c r="S5">
        <f t="shared" si="2"/>
        <v>0</v>
      </c>
      <c r="T5">
        <f t="shared" si="2"/>
        <v>0</v>
      </c>
      <c r="U5">
        <f t="shared" si="2"/>
        <v>0</v>
      </c>
      <c r="V5">
        <f t="shared" si="2"/>
        <v>0</v>
      </c>
      <c r="W5">
        <f t="shared" si="2"/>
        <v>0</v>
      </c>
      <c r="X5">
        <f t="shared" si="2"/>
        <v>0</v>
      </c>
      <c r="Y5">
        <f t="shared" si="2"/>
        <v>0</v>
      </c>
      <c r="Z5">
        <f t="shared" si="2"/>
        <v>0</v>
      </c>
      <c r="AA5">
        <f t="shared" si="2"/>
        <v>0</v>
      </c>
    </row>
    <row r="6" spans="1:27">
      <c r="A6">
        <v>1</v>
      </c>
      <c r="B6" s="2">
        <v>0.1429</v>
      </c>
      <c r="C6" s="1"/>
      <c r="D6">
        <v>2020</v>
      </c>
      <c r="E6" s="1">
        <v>0</v>
      </c>
      <c r="F6" s="1">
        <v>1</v>
      </c>
      <c r="H6">
        <v>2020</v>
      </c>
      <c r="I6">
        <v>1000</v>
      </c>
      <c r="J6" t="s">
        <v>3</v>
      </c>
      <c r="K6" t="s">
        <v>3</v>
      </c>
      <c r="L6" t="s">
        <v>3</v>
      </c>
      <c r="M6">
        <f t="shared" ref="M6:AA6" si="3">IFERROR($I6*(INDEX($F$3:$F$13,MATCH($H6,$D$3:$D$13,0))*(M19=1)+INDEX($E$3:$E$13,MATCH($H6,$D$3:$D$13,0))*INDEX($B$6:$B$13,MATCH(M19,$A$6:$A$13,0))),0)</f>
        <v>1000</v>
      </c>
      <c r="N6">
        <f t="shared" si="3"/>
        <v>0</v>
      </c>
      <c r="O6">
        <f t="shared" si="3"/>
        <v>0</v>
      </c>
      <c r="P6">
        <f t="shared" si="3"/>
        <v>0</v>
      </c>
      <c r="Q6">
        <f t="shared" si="3"/>
        <v>0</v>
      </c>
      <c r="R6">
        <f t="shared" si="3"/>
        <v>0</v>
      </c>
      <c r="S6">
        <f t="shared" si="3"/>
        <v>0</v>
      </c>
      <c r="T6">
        <f t="shared" si="3"/>
        <v>0</v>
      </c>
      <c r="U6">
        <f t="shared" si="3"/>
        <v>0</v>
      </c>
      <c r="V6">
        <f t="shared" si="3"/>
        <v>0</v>
      </c>
      <c r="W6">
        <f t="shared" si="3"/>
        <v>0</v>
      </c>
      <c r="X6">
        <f t="shared" si="3"/>
        <v>0</v>
      </c>
      <c r="Y6">
        <f t="shared" si="3"/>
        <v>0</v>
      </c>
      <c r="Z6">
        <f t="shared" si="3"/>
        <v>0</v>
      </c>
      <c r="AA6">
        <f t="shared" si="3"/>
        <v>0</v>
      </c>
    </row>
    <row r="7" spans="1:27">
      <c r="A7">
        <v>2</v>
      </c>
      <c r="B7" s="2">
        <v>0.24490000000000001</v>
      </c>
      <c r="D7">
        <v>2021</v>
      </c>
      <c r="E7" s="1">
        <v>0</v>
      </c>
      <c r="F7" s="1">
        <v>1</v>
      </c>
      <c r="H7">
        <v>2021</v>
      </c>
      <c r="I7">
        <v>1000</v>
      </c>
      <c r="J7" t="s">
        <v>3</v>
      </c>
      <c r="K7" t="s">
        <v>3</v>
      </c>
      <c r="L7" t="s">
        <v>3</v>
      </c>
      <c r="M7" t="s">
        <v>3</v>
      </c>
      <c r="N7">
        <f t="shared" ref="N7:AA7" si="4">IFERROR($I7*(INDEX($F$3:$F$13,MATCH($H7,$D$3:$D$13,0))*(N20=1)+INDEX($E$3:$E$13,MATCH($H7,$D$3:$D$13,0))*INDEX($B$6:$B$13,MATCH(N20,$A$6:$A$13,0))),0)</f>
        <v>1000</v>
      </c>
      <c r="O7">
        <f t="shared" si="4"/>
        <v>0</v>
      </c>
      <c r="P7">
        <f t="shared" si="4"/>
        <v>0</v>
      </c>
      <c r="Q7">
        <f t="shared" si="4"/>
        <v>0</v>
      </c>
      <c r="R7">
        <f t="shared" si="4"/>
        <v>0</v>
      </c>
      <c r="S7">
        <f t="shared" si="4"/>
        <v>0</v>
      </c>
      <c r="T7">
        <f t="shared" si="4"/>
        <v>0</v>
      </c>
      <c r="U7">
        <f t="shared" si="4"/>
        <v>0</v>
      </c>
      <c r="V7">
        <f t="shared" si="4"/>
        <v>0</v>
      </c>
      <c r="W7">
        <f t="shared" si="4"/>
        <v>0</v>
      </c>
      <c r="X7">
        <f t="shared" si="4"/>
        <v>0</v>
      </c>
      <c r="Y7">
        <f t="shared" si="4"/>
        <v>0</v>
      </c>
      <c r="Z7">
        <f t="shared" si="4"/>
        <v>0</v>
      </c>
      <c r="AA7">
        <f t="shared" si="4"/>
        <v>0</v>
      </c>
    </row>
    <row r="8" spans="1:27">
      <c r="A8">
        <v>3</v>
      </c>
      <c r="B8" s="2">
        <v>0.1749</v>
      </c>
      <c r="D8">
        <v>2022</v>
      </c>
      <c r="E8" s="1">
        <v>0</v>
      </c>
      <c r="F8" s="1">
        <v>1</v>
      </c>
      <c r="H8">
        <v>2022</v>
      </c>
      <c r="I8">
        <v>1000</v>
      </c>
      <c r="J8" t="s">
        <v>3</v>
      </c>
      <c r="K8" t="s">
        <v>3</v>
      </c>
      <c r="L8" t="s">
        <v>3</v>
      </c>
      <c r="M8" t="s">
        <v>3</v>
      </c>
      <c r="N8" t="s">
        <v>3</v>
      </c>
      <c r="O8">
        <f t="shared" ref="O8:AA8" si="5">IFERROR($I8*(INDEX($F$3:$F$13,MATCH($H8,$D$3:$D$13,0))*(O21=1)+INDEX($E$3:$E$13,MATCH($H8,$D$3:$D$13,0))*INDEX($B$6:$B$13,MATCH(O21,$A$6:$A$13,0))),0)</f>
        <v>1000</v>
      </c>
      <c r="P8">
        <f t="shared" si="5"/>
        <v>0</v>
      </c>
      <c r="Q8">
        <f t="shared" si="5"/>
        <v>0</v>
      </c>
      <c r="R8">
        <f t="shared" si="5"/>
        <v>0</v>
      </c>
      <c r="S8">
        <f t="shared" si="5"/>
        <v>0</v>
      </c>
      <c r="T8">
        <f t="shared" si="5"/>
        <v>0</v>
      </c>
      <c r="U8">
        <f t="shared" si="5"/>
        <v>0</v>
      </c>
      <c r="V8">
        <f t="shared" si="5"/>
        <v>0</v>
      </c>
      <c r="W8">
        <f t="shared" si="5"/>
        <v>0</v>
      </c>
      <c r="X8">
        <f t="shared" si="5"/>
        <v>0</v>
      </c>
      <c r="Y8">
        <f t="shared" si="5"/>
        <v>0</v>
      </c>
      <c r="Z8">
        <f t="shared" si="5"/>
        <v>0</v>
      </c>
      <c r="AA8">
        <f t="shared" si="5"/>
        <v>0</v>
      </c>
    </row>
    <row r="9" spans="1:27">
      <c r="A9">
        <v>4</v>
      </c>
      <c r="B9" s="2">
        <v>0.1249</v>
      </c>
      <c r="D9">
        <v>2023</v>
      </c>
      <c r="E9" s="1">
        <v>0.2</v>
      </c>
      <c r="F9" s="1">
        <v>0.8</v>
      </c>
      <c r="H9">
        <v>2023</v>
      </c>
      <c r="I9">
        <v>1000</v>
      </c>
      <c r="J9" t="s">
        <v>3</v>
      </c>
      <c r="K9" t="s">
        <v>3</v>
      </c>
      <c r="L9" t="s">
        <v>3</v>
      </c>
      <c r="M9" t="s">
        <v>3</v>
      </c>
      <c r="N9" t="s">
        <v>3</v>
      </c>
      <c r="O9" t="s">
        <v>3</v>
      </c>
      <c r="P9">
        <f t="shared" ref="P9:AA9" si="6">IFERROR($I9*(INDEX($F$3:$F$13,MATCH($H9,$D$3:$D$13,0))*(P22=1)+INDEX($E$3:$E$13,MATCH($H9,$D$3:$D$13,0))*INDEX($B$6:$B$13,MATCH(P22,$A$6:$A$13,0))),0)</f>
        <v>828.58</v>
      </c>
      <c r="Q9">
        <f t="shared" si="6"/>
        <v>48.980000000000004</v>
      </c>
      <c r="R9">
        <f t="shared" si="6"/>
        <v>34.980000000000004</v>
      </c>
      <c r="S9">
        <f t="shared" si="6"/>
        <v>24.980000000000004</v>
      </c>
      <c r="T9">
        <f t="shared" si="6"/>
        <v>17.86</v>
      </c>
      <c r="U9">
        <f t="shared" si="6"/>
        <v>17.840000000000003</v>
      </c>
      <c r="V9">
        <f t="shared" si="6"/>
        <v>17.86</v>
      </c>
      <c r="W9">
        <f t="shared" si="6"/>
        <v>8.9200000000000017</v>
      </c>
      <c r="X9">
        <f t="shared" si="6"/>
        <v>0</v>
      </c>
      <c r="Y9">
        <f t="shared" si="6"/>
        <v>0</v>
      </c>
      <c r="Z9">
        <f t="shared" si="6"/>
        <v>0</v>
      </c>
      <c r="AA9">
        <f t="shared" si="6"/>
        <v>0</v>
      </c>
    </row>
    <row r="10" spans="1:27">
      <c r="A10">
        <v>5</v>
      </c>
      <c r="B10" s="2">
        <v>8.9300000000000004E-2</v>
      </c>
      <c r="D10">
        <v>2024</v>
      </c>
      <c r="E10" s="1">
        <v>0.4</v>
      </c>
      <c r="F10" s="1">
        <v>0.6</v>
      </c>
      <c r="H10">
        <v>2024</v>
      </c>
      <c r="I10">
        <v>1000</v>
      </c>
      <c r="J10" t="s">
        <v>3</v>
      </c>
      <c r="K10" t="s">
        <v>3</v>
      </c>
      <c r="L10" t="s">
        <v>3</v>
      </c>
      <c r="M10" t="s">
        <v>3</v>
      </c>
      <c r="N10" t="s">
        <v>3</v>
      </c>
      <c r="O10" t="s">
        <v>3</v>
      </c>
      <c r="P10" t="s">
        <v>3</v>
      </c>
      <c r="Q10">
        <f t="shared" ref="Q10:AA10" si="7">IFERROR($I10*(INDEX($F$3:$F$13,MATCH($H10,$D$3:$D$13,0))*(Q23=1)+INDEX($E$3:$E$13,MATCH($H10,$D$3:$D$13,0))*INDEX($B$6:$B$13,MATCH(Q23,$A$6:$A$13,0))),0)</f>
        <v>657.16</v>
      </c>
      <c r="R10">
        <f t="shared" si="7"/>
        <v>97.960000000000008</v>
      </c>
      <c r="S10">
        <f t="shared" si="7"/>
        <v>69.960000000000008</v>
      </c>
      <c r="T10">
        <f t="shared" si="7"/>
        <v>49.960000000000008</v>
      </c>
      <c r="U10">
        <f t="shared" si="7"/>
        <v>35.72</v>
      </c>
      <c r="V10">
        <f t="shared" si="7"/>
        <v>35.680000000000007</v>
      </c>
      <c r="W10">
        <f t="shared" si="7"/>
        <v>35.72</v>
      </c>
      <c r="X10">
        <f t="shared" si="7"/>
        <v>17.840000000000003</v>
      </c>
      <c r="Y10">
        <f t="shared" si="7"/>
        <v>0</v>
      </c>
      <c r="Z10">
        <f t="shared" si="7"/>
        <v>0</v>
      </c>
      <c r="AA10">
        <f t="shared" si="7"/>
        <v>0</v>
      </c>
    </row>
    <row r="11" spans="1:27">
      <c r="A11">
        <v>6</v>
      </c>
      <c r="B11" s="2">
        <v>8.9200000000000002E-2</v>
      </c>
      <c r="D11">
        <v>2025</v>
      </c>
      <c r="E11" s="1">
        <v>0.6</v>
      </c>
      <c r="F11" s="1">
        <v>0.4</v>
      </c>
      <c r="H11">
        <v>2025</v>
      </c>
      <c r="I11">
        <v>1000</v>
      </c>
      <c r="J11" t="s">
        <v>3</v>
      </c>
      <c r="K11" t="s">
        <v>3</v>
      </c>
      <c r="L11" t="s">
        <v>3</v>
      </c>
      <c r="M11" t="s">
        <v>3</v>
      </c>
      <c r="N11" t="s">
        <v>3</v>
      </c>
      <c r="O11" t="s">
        <v>3</v>
      </c>
      <c r="P11" t="s">
        <v>3</v>
      </c>
      <c r="Q11" t="s">
        <v>3</v>
      </c>
      <c r="R11">
        <f t="shared" ref="R11:AA11" si="8">IFERROR($I11*(INDEX($F$3:$F$13,MATCH($H11,$D$3:$D$13,0))*(R24=1)+INDEX($E$3:$E$13,MATCH($H11,$D$3:$D$13,0))*INDEX($B$6:$B$13,MATCH(R24,$A$6:$A$13,0))),0)</f>
        <v>485.74</v>
      </c>
      <c r="S11">
        <f t="shared" si="8"/>
        <v>146.94</v>
      </c>
      <c r="T11">
        <f t="shared" si="8"/>
        <v>104.94</v>
      </c>
      <c r="U11">
        <f t="shared" si="8"/>
        <v>74.94</v>
      </c>
      <c r="V11">
        <f t="shared" si="8"/>
        <v>53.580000000000005</v>
      </c>
      <c r="W11">
        <f t="shared" si="8"/>
        <v>53.519999999999996</v>
      </c>
      <c r="X11">
        <f t="shared" si="8"/>
        <v>53.580000000000005</v>
      </c>
      <c r="Y11">
        <f t="shared" si="8"/>
        <v>26.759999999999998</v>
      </c>
      <c r="Z11">
        <f t="shared" si="8"/>
        <v>0</v>
      </c>
      <c r="AA11">
        <f t="shared" si="8"/>
        <v>0</v>
      </c>
    </row>
    <row r="12" spans="1:27">
      <c r="A12">
        <v>7</v>
      </c>
      <c r="B12" s="2">
        <v>8.9300000000000004E-2</v>
      </c>
      <c r="D12">
        <v>2026</v>
      </c>
      <c r="E12" s="1">
        <v>0.8</v>
      </c>
      <c r="F12" s="1">
        <v>0.2</v>
      </c>
      <c r="H12">
        <v>2026</v>
      </c>
      <c r="I12">
        <v>1000</v>
      </c>
      <c r="J12" t="s">
        <v>3</v>
      </c>
      <c r="K12" t="s">
        <v>3</v>
      </c>
      <c r="L12" t="s">
        <v>3</v>
      </c>
      <c r="M12" t="s">
        <v>3</v>
      </c>
      <c r="N12" t="s">
        <v>3</v>
      </c>
      <c r="O12" t="s">
        <v>3</v>
      </c>
      <c r="P12" t="s">
        <v>3</v>
      </c>
      <c r="Q12" t="s">
        <v>3</v>
      </c>
      <c r="R12" t="s">
        <v>3</v>
      </c>
      <c r="S12">
        <f t="shared" ref="S12:AA12" si="9">IFERROR($I12*(INDEX($F$3:$F$13,MATCH($H12,$D$3:$D$13,0))*(S25=1)+INDEX($E$3:$E$13,MATCH($H12,$D$3:$D$13,0))*INDEX($B$6:$B$13,MATCH(S25,$A$6:$A$13,0))),0)</f>
        <v>314.32000000000005</v>
      </c>
      <c r="T12">
        <f t="shared" si="9"/>
        <v>195.92000000000002</v>
      </c>
      <c r="U12">
        <f t="shared" si="9"/>
        <v>139.92000000000002</v>
      </c>
      <c r="V12">
        <f t="shared" si="9"/>
        <v>99.920000000000016</v>
      </c>
      <c r="W12">
        <f t="shared" si="9"/>
        <v>71.44</v>
      </c>
      <c r="X12">
        <f t="shared" si="9"/>
        <v>71.360000000000014</v>
      </c>
      <c r="Y12">
        <f t="shared" si="9"/>
        <v>71.44</v>
      </c>
      <c r="Z12">
        <f t="shared" si="9"/>
        <v>35.680000000000007</v>
      </c>
      <c r="AA12">
        <f t="shared" si="9"/>
        <v>0</v>
      </c>
    </row>
    <row r="13" spans="1:27">
      <c r="A13">
        <v>8</v>
      </c>
      <c r="B13" s="2">
        <v>4.4600000000000001E-2</v>
      </c>
      <c r="D13">
        <v>2027</v>
      </c>
      <c r="E13" s="1">
        <v>1</v>
      </c>
      <c r="F13" s="1">
        <v>0</v>
      </c>
      <c r="H13">
        <v>2027</v>
      </c>
      <c r="I13">
        <v>1000</v>
      </c>
      <c r="J13" t="s">
        <v>3</v>
      </c>
      <c r="K13" t="s">
        <v>3</v>
      </c>
      <c r="L13" t="s">
        <v>3</v>
      </c>
      <c r="M13" t="s">
        <v>3</v>
      </c>
      <c r="N13" t="s">
        <v>3</v>
      </c>
      <c r="O13" t="s">
        <v>3</v>
      </c>
      <c r="P13" t="s">
        <v>3</v>
      </c>
      <c r="Q13" t="s">
        <v>3</v>
      </c>
      <c r="R13" t="s">
        <v>3</v>
      </c>
      <c r="S13" t="s">
        <v>3</v>
      </c>
      <c r="T13">
        <f t="shared" ref="T13:AA13" si="10">IFERROR($I13*(INDEX($F$3:$F$13,MATCH($H13,$D$3:$D$13,0))*(T26=1)+INDEX($E$3:$E$13,MATCH($H13,$D$3:$D$13,0))*INDEX($B$6:$B$13,MATCH(T26,$A$6:$A$13,0))),0)</f>
        <v>142.9</v>
      </c>
      <c r="U13">
        <f t="shared" si="10"/>
        <v>244.9</v>
      </c>
      <c r="V13">
        <f t="shared" si="10"/>
        <v>174.9</v>
      </c>
      <c r="W13">
        <f t="shared" si="10"/>
        <v>124.89999999999999</v>
      </c>
      <c r="X13">
        <f t="shared" si="10"/>
        <v>89.300000000000011</v>
      </c>
      <c r="Y13">
        <f t="shared" si="10"/>
        <v>89.2</v>
      </c>
      <c r="Z13">
        <f t="shared" si="10"/>
        <v>89.300000000000011</v>
      </c>
      <c r="AA13">
        <f t="shared" si="10"/>
        <v>44.6</v>
      </c>
    </row>
    <row r="15" spans="1:27">
      <c r="I15" t="s">
        <v>2</v>
      </c>
      <c r="J15">
        <v>2017</v>
      </c>
      <c r="K15">
        <v>2018</v>
      </c>
      <c r="L15">
        <v>2019</v>
      </c>
      <c r="M15">
        <v>2020</v>
      </c>
      <c r="N15">
        <v>2021</v>
      </c>
      <c r="O15">
        <v>2022</v>
      </c>
      <c r="P15">
        <v>2023</v>
      </c>
      <c r="Q15">
        <v>2024</v>
      </c>
      <c r="R15">
        <v>2025</v>
      </c>
      <c r="S15">
        <v>2026</v>
      </c>
      <c r="T15">
        <v>2027</v>
      </c>
      <c r="U15">
        <v>2028</v>
      </c>
      <c r="V15">
        <v>2029</v>
      </c>
      <c r="W15">
        <v>2030</v>
      </c>
      <c r="X15">
        <v>2031</v>
      </c>
      <c r="Y15">
        <v>2032</v>
      </c>
      <c r="Z15">
        <v>2033</v>
      </c>
      <c r="AA15">
        <v>2034</v>
      </c>
    </row>
    <row r="16" spans="1:27">
      <c r="H16">
        <v>2017</v>
      </c>
      <c r="J16">
        <v>1</v>
      </c>
      <c r="K16">
        <v>2</v>
      </c>
      <c r="L16">
        <v>3</v>
      </c>
      <c r="M16">
        <v>4</v>
      </c>
      <c r="N16">
        <v>5</v>
      </c>
      <c r="O16">
        <v>6</v>
      </c>
      <c r="P16">
        <v>7</v>
      </c>
      <c r="Q16">
        <v>8</v>
      </c>
    </row>
    <row r="17" spans="8:27">
      <c r="H17">
        <v>2018</v>
      </c>
      <c r="J17" t="s">
        <v>3</v>
      </c>
      <c r="K17">
        <v>1</v>
      </c>
      <c r="L17">
        <v>2</v>
      </c>
      <c r="M17">
        <v>3</v>
      </c>
      <c r="N17">
        <v>4</v>
      </c>
      <c r="O17">
        <v>5</v>
      </c>
      <c r="P17">
        <v>6</v>
      </c>
      <c r="Q17">
        <v>7</v>
      </c>
      <c r="R17">
        <v>8</v>
      </c>
    </row>
    <row r="18" spans="8:27">
      <c r="H18">
        <v>2019</v>
      </c>
      <c r="J18" t="s">
        <v>3</v>
      </c>
      <c r="K18" t="s">
        <v>3</v>
      </c>
      <c r="L18">
        <v>1</v>
      </c>
      <c r="M18">
        <v>2</v>
      </c>
      <c r="N18">
        <v>3</v>
      </c>
      <c r="O18">
        <v>4</v>
      </c>
      <c r="P18">
        <v>5</v>
      </c>
      <c r="Q18">
        <v>6</v>
      </c>
      <c r="R18">
        <v>7</v>
      </c>
      <c r="S18">
        <v>8</v>
      </c>
    </row>
    <row r="19" spans="8:27">
      <c r="H19">
        <v>2020</v>
      </c>
      <c r="J19" t="s">
        <v>3</v>
      </c>
      <c r="K19" t="s">
        <v>3</v>
      </c>
      <c r="L19" t="s">
        <v>3</v>
      </c>
      <c r="M19">
        <v>1</v>
      </c>
      <c r="N19">
        <v>2</v>
      </c>
      <c r="O19">
        <v>3</v>
      </c>
      <c r="P19">
        <v>4</v>
      </c>
      <c r="Q19">
        <v>5</v>
      </c>
      <c r="R19">
        <v>6</v>
      </c>
      <c r="S19">
        <v>7</v>
      </c>
      <c r="T19">
        <v>8</v>
      </c>
    </row>
    <row r="20" spans="8:27">
      <c r="H20">
        <v>2021</v>
      </c>
      <c r="J20" t="s">
        <v>3</v>
      </c>
      <c r="K20" t="s">
        <v>3</v>
      </c>
      <c r="L20" t="s">
        <v>3</v>
      </c>
      <c r="M20" t="s">
        <v>3</v>
      </c>
      <c r="N20">
        <v>1</v>
      </c>
      <c r="O20">
        <v>2</v>
      </c>
      <c r="P20">
        <v>3</v>
      </c>
      <c r="Q20">
        <v>4</v>
      </c>
      <c r="R20">
        <v>5</v>
      </c>
      <c r="S20">
        <v>6</v>
      </c>
      <c r="T20">
        <v>7</v>
      </c>
      <c r="U20">
        <v>8</v>
      </c>
    </row>
    <row r="21" spans="8:27">
      <c r="H21">
        <v>2022</v>
      </c>
      <c r="J21" t="s">
        <v>3</v>
      </c>
      <c r="K21" t="s">
        <v>3</v>
      </c>
      <c r="L21" t="s">
        <v>3</v>
      </c>
      <c r="M21" t="s">
        <v>3</v>
      </c>
      <c r="N21" t="s">
        <v>3</v>
      </c>
      <c r="O21">
        <v>1</v>
      </c>
      <c r="P21">
        <v>2</v>
      </c>
      <c r="Q21">
        <v>3</v>
      </c>
      <c r="R21">
        <v>4</v>
      </c>
      <c r="S21">
        <v>5</v>
      </c>
      <c r="T21">
        <v>6</v>
      </c>
      <c r="U21">
        <v>7</v>
      </c>
      <c r="V21">
        <v>8</v>
      </c>
    </row>
    <row r="22" spans="8:27">
      <c r="H22">
        <v>2023</v>
      </c>
      <c r="J22" t="s">
        <v>3</v>
      </c>
      <c r="K22" t="s">
        <v>3</v>
      </c>
      <c r="L22" t="s">
        <v>3</v>
      </c>
      <c r="M22" t="s">
        <v>3</v>
      </c>
      <c r="N22" t="s">
        <v>3</v>
      </c>
      <c r="O22" t="s">
        <v>3</v>
      </c>
      <c r="P22">
        <v>1</v>
      </c>
      <c r="Q22">
        <v>2</v>
      </c>
      <c r="R22">
        <v>3</v>
      </c>
      <c r="S22">
        <v>4</v>
      </c>
      <c r="T22">
        <v>5</v>
      </c>
      <c r="U22">
        <v>6</v>
      </c>
      <c r="V22">
        <v>7</v>
      </c>
      <c r="W22">
        <v>8</v>
      </c>
    </row>
    <row r="23" spans="8:27">
      <c r="H23">
        <v>2024</v>
      </c>
      <c r="J23" t="s">
        <v>3</v>
      </c>
      <c r="K23" t="s">
        <v>3</v>
      </c>
      <c r="L23" t="s">
        <v>3</v>
      </c>
      <c r="M23" t="s">
        <v>3</v>
      </c>
      <c r="N23" t="s">
        <v>3</v>
      </c>
      <c r="O23" t="s">
        <v>3</v>
      </c>
      <c r="P23" t="s">
        <v>3</v>
      </c>
      <c r="Q23">
        <v>1</v>
      </c>
      <c r="R23">
        <v>2</v>
      </c>
      <c r="S23">
        <v>3</v>
      </c>
      <c r="T23">
        <v>4</v>
      </c>
      <c r="U23">
        <v>5</v>
      </c>
      <c r="V23">
        <v>6</v>
      </c>
      <c r="W23">
        <v>7</v>
      </c>
      <c r="X23">
        <v>8</v>
      </c>
    </row>
    <row r="24" spans="8:27">
      <c r="H24">
        <v>2025</v>
      </c>
      <c r="J24" t="s">
        <v>3</v>
      </c>
      <c r="K24" t="s">
        <v>3</v>
      </c>
      <c r="L24" t="s">
        <v>3</v>
      </c>
      <c r="M24" t="s">
        <v>3</v>
      </c>
      <c r="N24" t="s">
        <v>3</v>
      </c>
      <c r="O24" t="s">
        <v>3</v>
      </c>
      <c r="P24" t="s">
        <v>3</v>
      </c>
      <c r="Q24" t="s">
        <v>3</v>
      </c>
      <c r="R24">
        <v>1</v>
      </c>
      <c r="S24">
        <v>2</v>
      </c>
      <c r="T24">
        <v>3</v>
      </c>
      <c r="U24">
        <v>4</v>
      </c>
      <c r="V24">
        <v>5</v>
      </c>
      <c r="W24">
        <v>6</v>
      </c>
      <c r="X24">
        <v>7</v>
      </c>
      <c r="Y24">
        <v>8</v>
      </c>
    </row>
    <row r="25" spans="8:27">
      <c r="H25">
        <v>2026</v>
      </c>
      <c r="J25" t="s">
        <v>3</v>
      </c>
      <c r="K25" t="s">
        <v>3</v>
      </c>
      <c r="L25" t="s">
        <v>3</v>
      </c>
      <c r="M25" t="s">
        <v>3</v>
      </c>
      <c r="N25" t="s">
        <v>3</v>
      </c>
      <c r="O25" t="s">
        <v>3</v>
      </c>
      <c r="P25" t="s">
        <v>3</v>
      </c>
      <c r="Q25" t="s">
        <v>3</v>
      </c>
      <c r="R25" t="s">
        <v>3</v>
      </c>
      <c r="S25">
        <v>1</v>
      </c>
      <c r="T25">
        <v>2</v>
      </c>
      <c r="U25">
        <v>3</v>
      </c>
      <c r="V25">
        <v>4</v>
      </c>
      <c r="W25">
        <v>5</v>
      </c>
      <c r="X25">
        <v>6</v>
      </c>
      <c r="Y25">
        <v>7</v>
      </c>
      <c r="Z25">
        <v>8</v>
      </c>
    </row>
    <row r="26" spans="8:27">
      <c r="H26">
        <v>2027</v>
      </c>
      <c r="J26" t="s">
        <v>3</v>
      </c>
      <c r="K26" t="s">
        <v>3</v>
      </c>
      <c r="L26" t="s">
        <v>3</v>
      </c>
      <c r="M26" t="s">
        <v>3</v>
      </c>
      <c r="N26" t="s">
        <v>3</v>
      </c>
      <c r="O26" t="s">
        <v>3</v>
      </c>
      <c r="P26" t="s">
        <v>3</v>
      </c>
      <c r="Q26" t="s">
        <v>3</v>
      </c>
      <c r="R26" t="s">
        <v>3</v>
      </c>
      <c r="S26" t="s">
        <v>3</v>
      </c>
      <c r="T26">
        <v>1</v>
      </c>
      <c r="U26">
        <v>2</v>
      </c>
      <c r="V26">
        <v>3</v>
      </c>
      <c r="W26">
        <v>4</v>
      </c>
      <c r="X26">
        <v>5</v>
      </c>
      <c r="Y26">
        <v>6</v>
      </c>
      <c r="Z26">
        <v>7</v>
      </c>
      <c r="AA26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D'Arcy</dc:creator>
  <cp:keywords/>
  <dc:description/>
  <cp:lastModifiedBy>Cameron Zawalykut</cp:lastModifiedBy>
  <cp:revision/>
  <dcterms:created xsi:type="dcterms:W3CDTF">2018-02-02T16:01:31Z</dcterms:created>
  <dcterms:modified xsi:type="dcterms:W3CDTF">2019-03-25T17:24:55Z</dcterms:modified>
  <cp:category/>
  <cp:contentStatus/>
</cp:coreProperties>
</file>